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226"/>
  <workbookPr defaultThemeVersion="166925"/>
  <mc:AlternateContent xmlns:mc="http://schemas.openxmlformats.org/markup-compatibility/2006">
    <mc:Choice Requires="x15">
      <x15ac:absPath xmlns:x15ac="http://schemas.microsoft.com/office/spreadsheetml/2010/11/ac" url="S:\RD Board Agendas\RD Board Meeting 6.20.18\"/>
    </mc:Choice>
  </mc:AlternateContent>
  <xr:revisionPtr revIDLastSave="0" documentId="10_ncr:8100000_{7995F73E-EA50-4C27-BA7B-18AF5A967735}" xr6:coauthVersionLast="32" xr6:coauthVersionMax="32" xr10:uidLastSave="{00000000-0000-0000-0000-000000000000}"/>
  <bookViews>
    <workbookView xWindow="0" yWindow="0" windowWidth="23040" windowHeight="9072" xr2:uid="{00000000-000D-0000-FFFF-FFFF00000000}"/>
  </bookViews>
  <sheets>
    <sheet name="Sheet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11" i="1" l="1"/>
  <c r="O9" i="1"/>
  <c r="O7" i="1"/>
  <c r="M7" i="1" l="1"/>
  <c r="M9" i="1"/>
  <c r="J7" i="1" l="1"/>
  <c r="J9" i="1"/>
  <c r="D11" i="1" l="1"/>
  <c r="C11" i="1"/>
  <c r="O13" i="1" l="1"/>
  <c r="M11" i="1" l="1"/>
  <c r="G11" i="1" l="1"/>
  <c r="I11" i="1"/>
  <c r="K11" i="1"/>
  <c r="L11" i="1"/>
  <c r="J11" i="1"/>
  <c r="H11" i="1"/>
  <c r="F11" i="1"/>
  <c r="E11" i="1"/>
  <c r="O11" i="1" l="1"/>
</calcChain>
</file>

<file path=xl/sharedStrings.xml><?xml version="1.0" encoding="utf-8"?>
<sst xmlns="http://schemas.openxmlformats.org/spreadsheetml/2006/main" count="26" uniqueCount="26">
  <si>
    <t>Net Income/(Loss)</t>
  </si>
  <si>
    <t>Income</t>
  </si>
  <si>
    <t>Expenses</t>
  </si>
  <si>
    <t>Cash Balance 6/30/07</t>
  </si>
  <si>
    <t xml:space="preserve">have a lot to do with the deficit but obviously they needed to be done - pumps need to keep in working order and levees need to be maintained.  </t>
  </si>
  <si>
    <t xml:space="preserve">Had we done the 218 Process throughout the years, this probably could have been avoided to a point.  There's always going to be the unexpected expenses that come up i.e. new </t>
  </si>
  <si>
    <t>pump motors and large levee maintenance.</t>
  </si>
  <si>
    <t>MO Cash Balance 6/30/18</t>
  </si>
  <si>
    <t>anticipated thru EOY</t>
  </si>
  <si>
    <t>It's obvious that the expenses have outweighed the income in the MO fund for 10 years.  There isn't one consistent expense that seems to causing the deficit.  I do believe the capitalized expenses</t>
  </si>
  <si>
    <t>THIS REPORT HAS BEEN PREPARED ON CASH BASIS</t>
  </si>
  <si>
    <t>These expenses are depreciated over a period of time but the full cost comes out of cash.  (This figure does not include SCADA or Fish Screen</t>
  </si>
  <si>
    <t xml:space="preserve">RD2035 M&amp;O Fund - 10 year Cash History </t>
  </si>
  <si>
    <r>
      <rPr>
        <sz val="10"/>
        <color rgb="FFFF0000"/>
        <rFont val="Arial Narrow"/>
        <family val="2"/>
      </rPr>
      <t>2015</t>
    </r>
    <r>
      <rPr>
        <sz val="10"/>
        <color theme="1"/>
        <rFont val="Arial Narrow"/>
        <family val="2"/>
      </rPr>
      <t xml:space="preserve"> - Income had included $'s received from CPG for "Overhead" I believe there were water transfers that year. - I took those $'s out of income.  </t>
    </r>
  </si>
  <si>
    <r>
      <rPr>
        <sz val="10"/>
        <color rgb="FFFF0000"/>
        <rFont val="Arial Narrow"/>
        <family val="2"/>
      </rPr>
      <t>2015</t>
    </r>
    <r>
      <rPr>
        <sz val="10"/>
        <color theme="1"/>
        <rFont val="Arial Narrow"/>
        <family val="2"/>
      </rPr>
      <t xml:space="preserve"> - Expenses included some disbursements to CALOES and I deducted those as well.  </t>
    </r>
  </si>
  <si>
    <t>see notes below</t>
  </si>
  <si>
    <t xml:space="preserve">Between the years of 2008 through 2017 there have been about $1M in capitalized expenses (repairs or replacements over $5K)  Most of this occuring between 2008 - 2012 </t>
  </si>
  <si>
    <t>Financial Background</t>
  </si>
  <si>
    <t xml:space="preserve">  -   Labor to maintain levees - grading &amp; periodic patching</t>
  </si>
  <si>
    <t xml:space="preserve">  -   Materials - gravel, rip rap</t>
  </si>
  <si>
    <t xml:space="preserve">  -   Drainage management</t>
  </si>
  <si>
    <t>The 2018 amounts are anticipated through 6/30/18 - I have included the reimbursement to CPG for all unpaid reimburseable expenses and offset that by the remainder of the MO receivables left unpaid as of 6/30/18.</t>
  </si>
  <si>
    <t>Also included is the expected FEMA reimbursement which may not happen during this FY</t>
  </si>
  <si>
    <t xml:space="preserve">The Maintenance and Operations (M&amp;O) Budget is financied only by the current assessments ($339,700), which does not cover the current anticipated expenses for 2018 ($445,750) In the previous years, staff was successful in bring the District in compliance with the government codes prior to the levee sloughling issues from the winters storms.  Had that not been accomplished the property owners would have been responsible for all repairs that are now being covered by USACE ($13M).  In order to continue to keep our levees in compliance and able to obtain grants there will be ongoing costs in the following::  </t>
  </si>
  <si>
    <t>Based on 18/19 Budget w/MO Increase</t>
  </si>
  <si>
    <t>Attachment 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</si>
</sst>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11" x14ac:knownFonts="1">
    <font>
      <sz val="11"/>
      <color theme="1"/>
      <name val="Calibri"/>
      <family val="2"/>
      <scheme val="minor"/>
    </font>
    <font>
      <b/>
      <u/>
      <sz val="12"/>
      <color theme="1"/>
      <name val="Arial Narrow"/>
      <family val="2"/>
    </font>
    <font>
      <sz val="10"/>
      <color theme="1"/>
      <name val="Arial Narrow"/>
      <family val="2"/>
    </font>
    <font>
      <b/>
      <sz val="10"/>
      <color theme="1"/>
      <name val="Arial Narrow"/>
      <family val="2"/>
    </font>
    <font>
      <b/>
      <u/>
      <sz val="10"/>
      <color rgb="FFFF0000"/>
      <name val="Arial Narrow"/>
      <family val="2"/>
    </font>
    <font>
      <sz val="10"/>
      <color rgb="FFFF0000"/>
      <name val="Arial Narrow"/>
      <family val="2"/>
    </font>
    <font>
      <b/>
      <u/>
      <sz val="10"/>
      <color theme="1"/>
      <name val="Arial Narrow"/>
      <family val="2"/>
    </font>
    <font>
      <b/>
      <sz val="10"/>
      <name val="Arial Narrow"/>
      <family val="2"/>
    </font>
    <font>
      <sz val="14"/>
      <color theme="1"/>
      <name val="Arial Narrow"/>
      <family val="2"/>
    </font>
    <font>
      <sz val="12"/>
      <color theme="1"/>
      <name val="Arial Narrow"/>
      <family val="2"/>
    </font>
    <font>
      <u/>
      <sz val="9"/>
      <color theme="1"/>
      <name val="Arial Narrow"/>
      <family val="2"/>
    </font>
  </fonts>
  <fills count="3">
    <fill>
      <patternFill patternType="none"/>
    </fill>
    <fill>
      <patternFill patternType="gray125"/>
    </fill>
    <fill>
      <patternFill patternType="solid">
        <fgColor rgb="FFFFFF00"/>
        <bgColor indexed="64"/>
      </patternFill>
    </fill>
  </fills>
  <borders count="1">
    <border>
      <left/>
      <right/>
      <top/>
      <bottom/>
      <diagonal/>
    </border>
  </borders>
  <cellStyleXfs count="1">
    <xf numFmtId="0" fontId="0" fillId="0" borderId="0"/>
  </cellStyleXfs>
  <cellXfs count="29">
    <xf numFmtId="0" fontId="0" fillId="0" borderId="0" xfId="0"/>
    <xf numFmtId="0" fontId="1" fillId="0" borderId="0" xfId="0" applyFont="1"/>
    <xf numFmtId="0" fontId="2" fillId="0" borderId="0" xfId="0" applyFont="1"/>
    <xf numFmtId="0" fontId="3" fillId="2" borderId="0" xfId="0" applyFont="1" applyFill="1"/>
    <xf numFmtId="43" fontId="3" fillId="0" borderId="0" xfId="0" applyNumberFormat="1" applyFont="1"/>
    <xf numFmtId="43" fontId="2" fillId="0" borderId="0" xfId="0" applyNumberFormat="1" applyFont="1"/>
    <xf numFmtId="43" fontId="2" fillId="0" borderId="0" xfId="0" applyNumberFormat="1" applyFont="1" applyAlignment="1">
      <alignment horizontal="center" wrapText="1"/>
    </xf>
    <xf numFmtId="0" fontId="2" fillId="0" borderId="0" xfId="0" applyFont="1" applyAlignment="1">
      <alignment horizontal="center"/>
    </xf>
    <xf numFmtId="43" fontId="5" fillId="0" borderId="0" xfId="0" applyNumberFormat="1" applyFont="1"/>
    <xf numFmtId="43" fontId="2" fillId="0" borderId="0" xfId="0" applyNumberFormat="1" applyFont="1" applyFill="1"/>
    <xf numFmtId="43" fontId="2" fillId="0" borderId="0" xfId="0" applyNumberFormat="1" applyFont="1" applyFill="1" applyAlignment="1">
      <alignment horizontal="center" wrapText="1"/>
    </xf>
    <xf numFmtId="0" fontId="2" fillId="0" borderId="0" xfId="0" applyFont="1" applyFill="1"/>
    <xf numFmtId="0" fontId="4" fillId="2" borderId="0" xfId="0" applyFont="1" applyFill="1"/>
    <xf numFmtId="43" fontId="6" fillId="2" borderId="0" xfId="0" applyNumberFormat="1" applyFont="1" applyFill="1"/>
    <xf numFmtId="0" fontId="4" fillId="0" borderId="0" xfId="0" applyFont="1" applyFill="1"/>
    <xf numFmtId="43" fontId="6" fillId="0" borderId="0" xfId="0" applyNumberFormat="1" applyFont="1" applyFill="1"/>
    <xf numFmtId="0" fontId="7" fillId="0" borderId="0" xfId="0" applyFont="1"/>
    <xf numFmtId="0" fontId="2" fillId="2" borderId="0" xfId="0" applyFont="1" applyFill="1" applyAlignment="1">
      <alignment horizontal="center"/>
    </xf>
    <xf numFmtId="0" fontId="8" fillId="0" borderId="0" xfId="0" applyFont="1"/>
    <xf numFmtId="0" fontId="8" fillId="0" borderId="0" xfId="0" applyFont="1" applyAlignment="1">
      <alignment horizontal="left" vertical="top" wrapText="1"/>
    </xf>
    <xf numFmtId="0" fontId="8" fillId="0" borderId="0" xfId="0" applyFont="1" applyAlignment="1">
      <alignment horizontal="left" vertical="top"/>
    </xf>
    <xf numFmtId="0" fontId="9" fillId="0" borderId="0" xfId="0" applyFont="1" applyAlignment="1">
      <alignment horizontal="left" vertical="top"/>
    </xf>
    <xf numFmtId="0" fontId="9" fillId="0" borderId="0" xfId="0" applyFont="1" applyAlignment="1">
      <alignment horizontal="left" vertical="top" wrapText="1"/>
    </xf>
    <xf numFmtId="0" fontId="1" fillId="2" borderId="0" xfId="0" applyFont="1" applyFill="1"/>
    <xf numFmtId="0" fontId="9" fillId="0" borderId="0" xfId="0" applyFont="1" applyAlignment="1">
      <alignment horizontal="left" vertical="top" wrapText="1"/>
    </xf>
    <xf numFmtId="0" fontId="2" fillId="0" borderId="0" xfId="0" applyFont="1" applyFill="1" applyAlignment="1">
      <alignment horizontal="center"/>
    </xf>
    <xf numFmtId="0" fontId="10" fillId="0" borderId="0" xfId="0" applyFont="1" applyAlignment="1">
      <alignment horizontal="center" wrapText="1"/>
    </xf>
    <xf numFmtId="0" fontId="9" fillId="0" borderId="0" xfId="0" applyFont="1" applyAlignment="1">
      <alignment horizontal="left" vertical="top" wrapText="1"/>
    </xf>
    <xf numFmtId="0" fontId="3" fillId="0" borderId="0" xfId="0" applyFont="1" applyAlignment="1">
      <alignment horizontal="righ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47"/>
  <sheetViews>
    <sheetView tabSelected="1" zoomScaleNormal="100" workbookViewId="0">
      <selection activeCell="O1" sqref="O1"/>
    </sheetView>
  </sheetViews>
  <sheetFormatPr defaultRowHeight="13.8" x14ac:dyDescent="0.3"/>
  <cols>
    <col min="1" max="1" width="19.21875" style="2" customWidth="1"/>
    <col min="2" max="2" width="11.44140625" style="2" bestFit="1" customWidth="1"/>
    <col min="3" max="9" width="11.77734375" style="2" bestFit="1" customWidth="1"/>
    <col min="10" max="10" width="10.21875" style="2" customWidth="1"/>
    <col min="11" max="11" width="11.77734375" style="2" bestFit="1" customWidth="1"/>
    <col min="12" max="12" width="11.21875" style="2" bestFit="1" customWidth="1"/>
    <col min="13" max="13" width="11.77734375" style="2" bestFit="1" customWidth="1"/>
    <col min="14" max="14" width="11.77734375" style="2" customWidth="1"/>
    <col min="15" max="15" width="12.6640625" style="2" bestFit="1" customWidth="1"/>
    <col min="16" max="16384" width="8.88671875" style="2"/>
  </cols>
  <sheetData>
    <row r="1" spans="1:15" ht="15.6" x14ac:dyDescent="0.3">
      <c r="A1" s="1" t="s">
        <v>12</v>
      </c>
      <c r="O1" s="28" t="s">
        <v>25</v>
      </c>
    </row>
    <row r="3" spans="1:15" x14ac:dyDescent="0.3">
      <c r="B3" s="7">
        <v>2007</v>
      </c>
      <c r="C3" s="7">
        <v>2008</v>
      </c>
      <c r="D3" s="7">
        <v>2009</v>
      </c>
      <c r="E3" s="7">
        <v>2010</v>
      </c>
      <c r="F3" s="7">
        <v>2011</v>
      </c>
      <c r="G3" s="7">
        <v>2012</v>
      </c>
      <c r="H3" s="7">
        <v>2013</v>
      </c>
      <c r="I3" s="7">
        <v>2014</v>
      </c>
      <c r="J3" s="17">
        <v>2015</v>
      </c>
      <c r="K3" s="7">
        <v>2016</v>
      </c>
      <c r="L3" s="7">
        <v>2017</v>
      </c>
      <c r="M3" s="17">
        <v>2018</v>
      </c>
      <c r="N3" s="25">
        <v>2019</v>
      </c>
    </row>
    <row r="4" spans="1:15" ht="39.6" x14ac:dyDescent="0.3">
      <c r="J4" s="26" t="s">
        <v>15</v>
      </c>
      <c r="M4" s="26" t="s">
        <v>8</v>
      </c>
      <c r="N4" s="26" t="s">
        <v>24</v>
      </c>
    </row>
    <row r="5" spans="1:15" x14ac:dyDescent="0.3">
      <c r="A5" s="3" t="s">
        <v>3</v>
      </c>
      <c r="B5" s="4">
        <v>445432.06</v>
      </c>
      <c r="O5" s="4">
        <v>445432.06</v>
      </c>
    </row>
    <row r="6" spans="1:15" x14ac:dyDescent="0.3">
      <c r="B6" s="5"/>
      <c r="C6" s="5"/>
      <c r="D6" s="5"/>
      <c r="E6" s="5"/>
      <c r="F6" s="5"/>
      <c r="G6" s="5"/>
      <c r="H6" s="5"/>
      <c r="I6" s="5"/>
      <c r="J6" s="5"/>
      <c r="K6" s="5"/>
      <c r="L6" s="5"/>
      <c r="M6" s="5"/>
      <c r="N6" s="5"/>
      <c r="O6" s="5"/>
    </row>
    <row r="7" spans="1:15" x14ac:dyDescent="0.3">
      <c r="A7" s="2" t="s">
        <v>1</v>
      </c>
      <c r="B7" s="5"/>
      <c r="C7" s="5">
        <v>475975.05</v>
      </c>
      <c r="D7" s="5">
        <v>338155.54</v>
      </c>
      <c r="E7" s="5">
        <v>321654.49</v>
      </c>
      <c r="F7" s="5">
        <v>287003.5</v>
      </c>
      <c r="G7" s="5">
        <v>319329.3</v>
      </c>
      <c r="H7" s="5">
        <v>313497.99</v>
      </c>
      <c r="I7" s="5">
        <v>464131.74</v>
      </c>
      <c r="J7" s="5">
        <f>596394.97-56998.22-89677.5</f>
        <v>449719.25</v>
      </c>
      <c r="K7" s="5">
        <v>215615.74</v>
      </c>
      <c r="L7" s="9">
        <v>175085.01</v>
      </c>
      <c r="M7" s="9">
        <f>486039.85+373165.66-307261.1+23357-49340+142000</f>
        <v>667961.41</v>
      </c>
      <c r="N7" s="9">
        <v>584535</v>
      </c>
      <c r="O7" s="5">
        <f>SUM(C7:N7)</f>
        <v>4612664.0200000005</v>
      </c>
    </row>
    <row r="8" spans="1:15" x14ac:dyDescent="0.3">
      <c r="B8" s="5"/>
      <c r="C8" s="5"/>
      <c r="D8" s="5"/>
      <c r="E8" s="5"/>
      <c r="F8" s="5"/>
      <c r="G8" s="5"/>
      <c r="H8" s="5"/>
      <c r="I8" s="5"/>
      <c r="J8" s="5"/>
      <c r="K8" s="5"/>
      <c r="L8" s="9"/>
      <c r="M8" s="9"/>
      <c r="N8" s="9"/>
      <c r="O8" s="5"/>
    </row>
    <row r="9" spans="1:15" x14ac:dyDescent="0.3">
      <c r="A9" s="2" t="s">
        <v>2</v>
      </c>
      <c r="B9" s="5"/>
      <c r="C9" s="5">
        <v>-502059.59</v>
      </c>
      <c r="D9" s="5">
        <v>-580860.91</v>
      </c>
      <c r="E9" s="5">
        <v>-361048.96</v>
      </c>
      <c r="F9" s="5">
        <v>-322121.53999999998</v>
      </c>
      <c r="G9" s="5">
        <v>-379694.03</v>
      </c>
      <c r="H9" s="5">
        <v>-273979.15999999997</v>
      </c>
      <c r="I9" s="5">
        <v>-452236.9</v>
      </c>
      <c r="J9" s="5">
        <f>-1464982.52+702640+71091.62</f>
        <v>-691250.9</v>
      </c>
      <c r="K9" s="5">
        <v>-549857.86</v>
      </c>
      <c r="L9" s="9">
        <v>-549162.67000000004</v>
      </c>
      <c r="M9" s="9">
        <f>-557639.32+-100000</f>
        <v>-657639.31999999995</v>
      </c>
      <c r="N9" s="9">
        <v>-563356</v>
      </c>
      <c r="O9" s="5">
        <f>SUM(C9:N9)</f>
        <v>-5883267.8400000008</v>
      </c>
    </row>
    <row r="10" spans="1:15" x14ac:dyDescent="0.3">
      <c r="B10" s="5"/>
      <c r="C10" s="5"/>
      <c r="D10" s="5"/>
      <c r="E10" s="5"/>
      <c r="F10" s="5"/>
      <c r="G10" s="5"/>
      <c r="H10" s="5"/>
      <c r="I10" s="5"/>
      <c r="J10" s="5"/>
      <c r="K10" s="5"/>
      <c r="L10" s="9"/>
      <c r="M10" s="9"/>
      <c r="N10" s="9"/>
      <c r="O10" s="5"/>
    </row>
    <row r="11" spans="1:15" x14ac:dyDescent="0.3">
      <c r="A11" s="2" t="s">
        <v>0</v>
      </c>
      <c r="B11" s="5"/>
      <c r="C11" s="5">
        <f>C7+C9</f>
        <v>-26084.540000000037</v>
      </c>
      <c r="D11" s="5">
        <f>D7+D9</f>
        <v>-242705.37000000005</v>
      </c>
      <c r="E11" s="5">
        <f t="shared" ref="E11:N11" si="0">E7+E9</f>
        <v>-39394.47000000003</v>
      </c>
      <c r="F11" s="5">
        <f t="shared" si="0"/>
        <v>-35118.039999999979</v>
      </c>
      <c r="G11" s="5">
        <f t="shared" si="0"/>
        <v>-60364.73000000004</v>
      </c>
      <c r="H11" s="5">
        <f t="shared" si="0"/>
        <v>39518.830000000016</v>
      </c>
      <c r="I11" s="5">
        <f t="shared" si="0"/>
        <v>11894.839999999967</v>
      </c>
      <c r="J11" s="5">
        <f t="shared" si="0"/>
        <v>-241531.65000000002</v>
      </c>
      <c r="K11" s="5">
        <f t="shared" si="0"/>
        <v>-334242.12</v>
      </c>
      <c r="L11" s="9">
        <f t="shared" si="0"/>
        <v>-374077.66000000003</v>
      </c>
      <c r="M11" s="9">
        <f t="shared" si="0"/>
        <v>10322.090000000084</v>
      </c>
      <c r="N11" s="9">
        <f t="shared" si="0"/>
        <v>21179</v>
      </c>
      <c r="O11" s="5">
        <f>SUM(C11:M11)</f>
        <v>-1291782.82</v>
      </c>
    </row>
    <row r="12" spans="1:15" x14ac:dyDescent="0.3">
      <c r="B12" s="5"/>
      <c r="C12" s="5"/>
      <c r="D12" s="5"/>
      <c r="E12" s="5"/>
      <c r="F12" s="5"/>
      <c r="G12" s="5"/>
      <c r="H12" s="5"/>
      <c r="I12" s="5"/>
      <c r="J12" s="5"/>
      <c r="K12" s="5"/>
      <c r="L12" s="9"/>
      <c r="M12" s="9"/>
      <c r="N12" s="9"/>
      <c r="O12" s="5"/>
    </row>
    <row r="13" spans="1:15" x14ac:dyDescent="0.3">
      <c r="A13" s="3" t="s">
        <v>7</v>
      </c>
      <c r="B13" s="5"/>
      <c r="C13" s="5"/>
      <c r="D13" s="5"/>
      <c r="E13" s="5"/>
      <c r="F13" s="5"/>
      <c r="G13" s="5"/>
      <c r="H13" s="5"/>
      <c r="I13" s="5"/>
      <c r="J13" s="6"/>
      <c r="K13" s="5"/>
      <c r="L13" s="10"/>
      <c r="M13" s="10"/>
      <c r="N13" s="10"/>
      <c r="O13" s="4">
        <f>O5+O7+O9</f>
        <v>-825171.76000000071</v>
      </c>
    </row>
    <row r="14" spans="1:15" x14ac:dyDescent="0.3">
      <c r="B14" s="5"/>
      <c r="C14" s="5"/>
      <c r="D14" s="5"/>
      <c r="E14" s="5"/>
      <c r="F14" s="5"/>
      <c r="G14" s="5"/>
      <c r="H14" s="5"/>
      <c r="I14" s="5"/>
      <c r="J14" s="5"/>
      <c r="K14" s="5"/>
      <c r="L14" s="5"/>
      <c r="M14" s="5"/>
      <c r="N14" s="5"/>
      <c r="O14" s="5"/>
    </row>
    <row r="15" spans="1:15" x14ac:dyDescent="0.3">
      <c r="B15" s="5"/>
      <c r="C15" s="5"/>
      <c r="D15" s="5"/>
      <c r="E15" s="5"/>
      <c r="F15" s="5"/>
      <c r="G15" s="5"/>
      <c r="H15" s="5"/>
      <c r="I15" s="5"/>
      <c r="J15" s="5"/>
      <c r="K15" s="5"/>
      <c r="L15" s="5"/>
      <c r="M15" s="5"/>
      <c r="N15" s="5"/>
      <c r="O15" s="5"/>
    </row>
    <row r="16" spans="1:15" ht="15.6" x14ac:dyDescent="0.3">
      <c r="A16" s="23" t="s">
        <v>17</v>
      </c>
      <c r="B16" s="5"/>
      <c r="C16" s="5"/>
      <c r="D16" s="5"/>
      <c r="E16" s="5"/>
      <c r="F16" s="5"/>
      <c r="G16" s="5"/>
      <c r="H16" s="5"/>
      <c r="I16" s="5"/>
      <c r="J16" s="5"/>
      <c r="K16" s="5"/>
      <c r="L16" s="5"/>
      <c r="M16" s="5"/>
      <c r="N16" s="5"/>
      <c r="O16" s="5"/>
    </row>
    <row r="17" spans="1:15" x14ac:dyDescent="0.3">
      <c r="B17" s="5"/>
      <c r="C17" s="5"/>
      <c r="D17" s="5"/>
      <c r="E17" s="5"/>
      <c r="F17" s="5"/>
      <c r="G17" s="5"/>
      <c r="H17" s="5"/>
      <c r="I17" s="5"/>
      <c r="J17" s="5"/>
      <c r="K17" s="5"/>
      <c r="L17" s="5"/>
      <c r="M17" s="5"/>
      <c r="N17" s="5"/>
      <c r="O17" s="5"/>
    </row>
    <row r="18" spans="1:15" s="18" customFormat="1" ht="18" x14ac:dyDescent="0.35">
      <c r="A18" s="27" t="s">
        <v>23</v>
      </c>
      <c r="B18" s="27"/>
      <c r="C18" s="27"/>
      <c r="D18" s="27"/>
      <c r="E18" s="27"/>
      <c r="F18" s="27"/>
      <c r="G18" s="27"/>
      <c r="H18" s="27"/>
      <c r="I18" s="27"/>
      <c r="J18" s="27"/>
      <c r="K18" s="27"/>
      <c r="L18" s="27"/>
      <c r="M18" s="27"/>
      <c r="N18" s="27"/>
      <c r="O18" s="27"/>
    </row>
    <row r="19" spans="1:15" s="18" customFormat="1" ht="18" x14ac:dyDescent="0.35">
      <c r="A19" s="27"/>
      <c r="B19" s="27"/>
      <c r="C19" s="27"/>
      <c r="D19" s="27"/>
      <c r="E19" s="27"/>
      <c r="F19" s="27"/>
      <c r="G19" s="27"/>
      <c r="H19" s="27"/>
      <c r="I19" s="27"/>
      <c r="J19" s="27"/>
      <c r="K19" s="27"/>
      <c r="L19" s="27"/>
      <c r="M19" s="27"/>
      <c r="N19" s="27"/>
      <c r="O19" s="27"/>
    </row>
    <row r="20" spans="1:15" s="18" customFormat="1" ht="16.2" customHeight="1" x14ac:dyDescent="0.35">
      <c r="A20" s="27"/>
      <c r="B20" s="27"/>
      <c r="C20" s="27"/>
      <c r="D20" s="27"/>
      <c r="E20" s="27"/>
      <c r="F20" s="27"/>
      <c r="G20" s="27"/>
      <c r="H20" s="27"/>
      <c r="I20" s="27"/>
      <c r="J20" s="27"/>
      <c r="K20" s="27"/>
      <c r="L20" s="27"/>
      <c r="M20" s="27"/>
      <c r="N20" s="27"/>
      <c r="O20" s="27"/>
    </row>
    <row r="21" spans="1:15" s="18" customFormat="1" ht="18" hidden="1" x14ac:dyDescent="0.35">
      <c r="A21" s="27"/>
      <c r="B21" s="27"/>
      <c r="C21" s="27"/>
      <c r="D21" s="27"/>
      <c r="E21" s="27"/>
      <c r="F21" s="27"/>
      <c r="G21" s="27"/>
      <c r="H21" s="27"/>
      <c r="I21" s="27"/>
      <c r="J21" s="27"/>
      <c r="K21" s="27"/>
      <c r="L21" s="27"/>
      <c r="M21" s="27"/>
      <c r="N21" s="27"/>
      <c r="O21" s="27"/>
    </row>
    <row r="22" spans="1:15" s="18" customFormat="1" ht="8.4" hidden="1" customHeight="1" x14ac:dyDescent="0.35">
      <c r="A22" s="27"/>
      <c r="B22" s="27"/>
      <c r="C22" s="27"/>
      <c r="D22" s="27"/>
      <c r="E22" s="27"/>
      <c r="F22" s="27"/>
      <c r="G22" s="27"/>
      <c r="H22" s="27"/>
      <c r="I22" s="27"/>
      <c r="J22" s="27"/>
      <c r="K22" s="27"/>
      <c r="L22" s="27"/>
      <c r="M22" s="27"/>
      <c r="N22" s="27"/>
      <c r="O22" s="27"/>
    </row>
    <row r="23" spans="1:15" s="18" customFormat="1" ht="18" hidden="1" x14ac:dyDescent="0.35">
      <c r="A23" s="27"/>
      <c r="B23" s="27"/>
      <c r="C23" s="27"/>
      <c r="D23" s="27"/>
      <c r="E23" s="27"/>
      <c r="F23" s="27"/>
      <c r="G23" s="27"/>
      <c r="H23" s="27"/>
      <c r="I23" s="27"/>
      <c r="J23" s="27"/>
      <c r="K23" s="27"/>
      <c r="L23" s="27"/>
      <c r="M23" s="27"/>
      <c r="N23" s="27"/>
      <c r="O23" s="27"/>
    </row>
    <row r="24" spans="1:15" s="18" customFormat="1" ht="18" hidden="1" x14ac:dyDescent="0.35">
      <c r="A24" s="27"/>
      <c r="B24" s="27"/>
      <c r="C24" s="27"/>
      <c r="D24" s="27"/>
      <c r="E24" s="27"/>
      <c r="F24" s="27"/>
      <c r="G24" s="27"/>
      <c r="H24" s="27"/>
      <c r="I24" s="27"/>
      <c r="J24" s="27"/>
      <c r="K24" s="27"/>
      <c r="L24" s="27"/>
      <c r="M24" s="27"/>
      <c r="N24" s="27"/>
      <c r="O24" s="27"/>
    </row>
    <row r="25" spans="1:15" hidden="1" x14ac:dyDescent="0.3">
      <c r="A25" s="27"/>
      <c r="B25" s="27"/>
      <c r="C25" s="27"/>
      <c r="D25" s="27"/>
      <c r="E25" s="27"/>
      <c r="F25" s="27"/>
      <c r="G25" s="27"/>
      <c r="H25" s="27"/>
      <c r="I25" s="27"/>
      <c r="J25" s="27"/>
      <c r="K25" s="27"/>
      <c r="L25" s="27"/>
      <c r="M25" s="27"/>
      <c r="N25" s="27"/>
      <c r="O25" s="27"/>
    </row>
    <row r="26" spans="1:15" ht="15.6" x14ac:dyDescent="0.3">
      <c r="A26" s="21" t="s">
        <v>18</v>
      </c>
      <c r="B26" s="22"/>
      <c r="C26" s="22"/>
      <c r="D26" s="22"/>
      <c r="E26" s="22"/>
      <c r="F26" s="22"/>
      <c r="G26" s="22"/>
      <c r="H26" s="22"/>
      <c r="I26" s="22"/>
      <c r="J26" s="22"/>
      <c r="K26" s="22"/>
      <c r="L26" s="22"/>
      <c r="M26" s="22"/>
      <c r="N26" s="24"/>
      <c r="O26" s="22"/>
    </row>
    <row r="27" spans="1:15" ht="15.6" x14ac:dyDescent="0.3">
      <c r="A27" s="21" t="s">
        <v>19</v>
      </c>
      <c r="B27" s="22"/>
      <c r="C27" s="22"/>
      <c r="D27" s="22"/>
      <c r="E27" s="22"/>
      <c r="F27" s="22"/>
      <c r="G27" s="22"/>
      <c r="H27" s="22"/>
      <c r="I27" s="22"/>
      <c r="J27" s="22"/>
      <c r="K27" s="22"/>
      <c r="L27" s="22"/>
      <c r="M27" s="22"/>
      <c r="N27" s="24"/>
      <c r="O27" s="22"/>
    </row>
    <row r="28" spans="1:15" ht="15.6" x14ac:dyDescent="0.3">
      <c r="A28" s="21" t="s">
        <v>20</v>
      </c>
      <c r="B28" s="22"/>
      <c r="C28" s="22"/>
      <c r="D28" s="22"/>
      <c r="E28" s="22"/>
      <c r="F28" s="22"/>
      <c r="G28" s="22"/>
      <c r="H28" s="22"/>
      <c r="I28" s="22"/>
      <c r="J28" s="22"/>
      <c r="K28" s="22"/>
      <c r="L28" s="22"/>
      <c r="M28" s="22"/>
      <c r="N28" s="24"/>
      <c r="O28" s="22"/>
    </row>
    <row r="29" spans="1:15" ht="18" x14ac:dyDescent="0.3">
      <c r="A29" s="20"/>
      <c r="B29" s="19"/>
      <c r="C29" s="19"/>
      <c r="D29" s="19"/>
      <c r="E29" s="19"/>
      <c r="F29" s="19"/>
      <c r="G29" s="19"/>
      <c r="H29" s="19"/>
      <c r="I29" s="19"/>
      <c r="J29" s="19"/>
      <c r="K29" s="19"/>
      <c r="L29" s="19"/>
      <c r="M29" s="19"/>
      <c r="N29" s="19"/>
      <c r="O29" s="19"/>
    </row>
    <row r="30" spans="1:15" x14ac:dyDescent="0.3">
      <c r="A30" s="11"/>
      <c r="B30" s="9"/>
      <c r="C30" s="5"/>
      <c r="D30" s="5"/>
      <c r="E30" s="5"/>
      <c r="F30" s="5"/>
      <c r="G30" s="5"/>
      <c r="H30" s="5"/>
      <c r="I30" s="5"/>
      <c r="J30" s="5"/>
      <c r="K30" s="5"/>
      <c r="L30" s="5"/>
      <c r="M30" s="5"/>
      <c r="N30" s="5"/>
      <c r="O30" s="5"/>
    </row>
    <row r="31" spans="1:15" x14ac:dyDescent="0.3">
      <c r="A31" s="12" t="s">
        <v>10</v>
      </c>
      <c r="B31" s="13"/>
      <c r="C31" s="13"/>
      <c r="D31" s="5"/>
      <c r="E31" s="5"/>
      <c r="F31" s="5"/>
      <c r="G31" s="5"/>
      <c r="H31" s="5"/>
      <c r="I31" s="5"/>
      <c r="J31" s="5"/>
      <c r="K31" s="5"/>
      <c r="L31" s="5"/>
      <c r="M31" s="5"/>
      <c r="N31" s="5"/>
      <c r="O31" s="5"/>
    </row>
    <row r="32" spans="1:15" s="11" customFormat="1" x14ac:dyDescent="0.3">
      <c r="A32" s="14"/>
      <c r="B32" s="15"/>
      <c r="C32" s="15"/>
      <c r="D32" s="9"/>
      <c r="E32" s="9"/>
      <c r="F32" s="9"/>
      <c r="G32" s="9"/>
      <c r="H32" s="9"/>
      <c r="I32" s="9"/>
      <c r="J32" s="9"/>
      <c r="K32" s="9"/>
      <c r="L32" s="9"/>
      <c r="M32" s="9"/>
      <c r="N32" s="9"/>
      <c r="O32" s="9"/>
    </row>
    <row r="33" spans="1:15" x14ac:dyDescent="0.3">
      <c r="A33" s="16"/>
      <c r="B33" s="8"/>
      <c r="C33" s="8"/>
      <c r="D33" s="8"/>
      <c r="E33" s="8"/>
      <c r="F33" s="8"/>
      <c r="G33" s="8"/>
      <c r="H33" s="8"/>
      <c r="I33" s="8"/>
      <c r="J33" s="8"/>
      <c r="K33" s="8"/>
      <c r="L33" s="5"/>
      <c r="M33" s="5"/>
      <c r="N33" s="5"/>
      <c r="O33" s="5"/>
    </row>
    <row r="34" spans="1:15" ht="19.2" customHeight="1" x14ac:dyDescent="0.3">
      <c r="A34" s="16" t="s">
        <v>9</v>
      </c>
      <c r="B34" s="8"/>
      <c r="C34" s="8"/>
      <c r="D34" s="8"/>
      <c r="E34" s="8"/>
      <c r="F34" s="8"/>
      <c r="G34" s="8"/>
      <c r="H34" s="8"/>
      <c r="I34" s="8"/>
      <c r="J34" s="8"/>
      <c r="K34" s="8"/>
      <c r="L34" s="5"/>
      <c r="M34" s="5"/>
      <c r="N34" s="5"/>
      <c r="O34" s="5"/>
    </row>
    <row r="35" spans="1:15" x14ac:dyDescent="0.3">
      <c r="A35" s="16" t="s">
        <v>4</v>
      </c>
      <c r="B35" s="8"/>
      <c r="C35" s="8"/>
      <c r="D35" s="8"/>
      <c r="E35" s="8"/>
      <c r="F35" s="8"/>
      <c r="G35" s="8"/>
      <c r="H35" s="8"/>
      <c r="I35" s="8"/>
      <c r="J35" s="8"/>
      <c r="K35" s="8"/>
      <c r="L35" s="5"/>
      <c r="M35" s="5"/>
      <c r="N35" s="5"/>
      <c r="O35" s="5"/>
    </row>
    <row r="36" spans="1:15" ht="10.199999999999999" customHeight="1" x14ac:dyDescent="0.3">
      <c r="A36" s="16"/>
      <c r="B36" s="8"/>
      <c r="C36" s="8"/>
      <c r="D36" s="8"/>
      <c r="E36" s="8"/>
      <c r="F36" s="8"/>
      <c r="G36" s="8"/>
      <c r="H36" s="8"/>
      <c r="I36" s="8"/>
      <c r="J36" s="8"/>
      <c r="K36" s="8"/>
      <c r="L36" s="5"/>
      <c r="M36" s="5"/>
      <c r="N36" s="5"/>
      <c r="O36" s="5"/>
    </row>
    <row r="37" spans="1:15" x14ac:dyDescent="0.3">
      <c r="A37" s="16" t="s">
        <v>16</v>
      </c>
      <c r="B37" s="8"/>
      <c r="C37" s="8"/>
      <c r="D37" s="8"/>
      <c r="E37" s="8"/>
      <c r="F37" s="8"/>
      <c r="G37" s="8"/>
      <c r="H37" s="8"/>
      <c r="I37" s="8"/>
      <c r="J37" s="8"/>
      <c r="K37" s="8"/>
      <c r="L37" s="5"/>
      <c r="M37" s="5"/>
      <c r="N37" s="5"/>
      <c r="O37" s="5"/>
    </row>
    <row r="38" spans="1:15" x14ac:dyDescent="0.3">
      <c r="A38" s="16" t="s">
        <v>11</v>
      </c>
      <c r="B38" s="8"/>
      <c r="C38" s="8"/>
      <c r="D38" s="8"/>
      <c r="E38" s="8"/>
      <c r="F38" s="8"/>
      <c r="G38" s="8"/>
      <c r="H38" s="8"/>
      <c r="I38" s="8"/>
      <c r="J38" s="8"/>
      <c r="K38" s="8"/>
      <c r="L38" s="5"/>
      <c r="M38" s="5"/>
      <c r="N38" s="5"/>
      <c r="O38" s="5"/>
    </row>
    <row r="39" spans="1:15" ht="6.6" customHeight="1" x14ac:dyDescent="0.3">
      <c r="A39" s="16"/>
      <c r="B39" s="8"/>
      <c r="C39" s="8"/>
      <c r="D39" s="8"/>
      <c r="E39" s="8"/>
      <c r="F39" s="8"/>
      <c r="G39" s="8"/>
      <c r="H39" s="8"/>
      <c r="I39" s="8"/>
      <c r="J39" s="8"/>
      <c r="K39" s="8"/>
      <c r="L39" s="5"/>
      <c r="M39" s="5"/>
      <c r="N39" s="5"/>
      <c r="O39" s="5"/>
    </row>
    <row r="40" spans="1:15" x14ac:dyDescent="0.3">
      <c r="A40" s="16" t="s">
        <v>5</v>
      </c>
      <c r="B40" s="8"/>
      <c r="C40" s="8"/>
      <c r="D40" s="8"/>
      <c r="E40" s="8"/>
      <c r="F40" s="8"/>
      <c r="G40" s="8"/>
      <c r="H40" s="8"/>
      <c r="I40" s="8"/>
      <c r="J40" s="8"/>
      <c r="K40" s="8"/>
      <c r="L40" s="5"/>
      <c r="M40" s="5"/>
      <c r="N40" s="5"/>
      <c r="O40" s="5"/>
    </row>
    <row r="41" spans="1:15" x14ac:dyDescent="0.3">
      <c r="A41" s="16" t="s">
        <v>6</v>
      </c>
      <c r="B41" s="8"/>
      <c r="C41" s="8"/>
      <c r="D41" s="8"/>
      <c r="E41" s="8"/>
      <c r="F41" s="8"/>
      <c r="G41" s="8"/>
      <c r="H41" s="8"/>
      <c r="I41" s="8"/>
      <c r="J41" s="8"/>
      <c r="K41" s="8"/>
      <c r="L41" s="5"/>
      <c r="M41" s="5"/>
      <c r="N41" s="5"/>
      <c r="O41" s="5"/>
    </row>
    <row r="42" spans="1:15" ht="8.4" customHeight="1" x14ac:dyDescent="0.3">
      <c r="A42" s="16"/>
      <c r="B42" s="8"/>
      <c r="C42" s="8"/>
      <c r="D42" s="8"/>
      <c r="E42" s="8"/>
      <c r="F42" s="8"/>
      <c r="G42" s="8"/>
      <c r="H42" s="8"/>
      <c r="I42" s="8"/>
      <c r="J42" s="8"/>
      <c r="K42" s="8"/>
      <c r="L42" s="5"/>
      <c r="M42" s="5"/>
      <c r="N42" s="5"/>
      <c r="O42" s="5"/>
    </row>
    <row r="43" spans="1:15" x14ac:dyDescent="0.3">
      <c r="A43" s="16" t="s">
        <v>21</v>
      </c>
    </row>
    <row r="44" spans="1:15" x14ac:dyDescent="0.3">
      <c r="A44" s="16" t="s">
        <v>22</v>
      </c>
    </row>
    <row r="46" spans="1:15" x14ac:dyDescent="0.3">
      <c r="A46" s="2" t="s">
        <v>13</v>
      </c>
    </row>
    <row r="47" spans="1:15" x14ac:dyDescent="0.3">
      <c r="A47" s="2" t="s">
        <v>14</v>
      </c>
    </row>
  </sheetData>
  <mergeCells count="1">
    <mergeCell ref="A18:O25"/>
  </mergeCells>
  <pageMargins left="0" right="0" top="0.75" bottom="0.75" header="0.3" footer="0.3"/>
  <pageSetup scale="74" fitToHeight="0" orientation="landscape"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dc:creator>
  <cp:lastModifiedBy>Marti</cp:lastModifiedBy>
  <cp:lastPrinted>2018-06-14T20:33:54Z</cp:lastPrinted>
  <dcterms:created xsi:type="dcterms:W3CDTF">2018-02-01T14:41:54Z</dcterms:created>
  <dcterms:modified xsi:type="dcterms:W3CDTF">2018-06-14T20:34:05Z</dcterms:modified>
</cp:coreProperties>
</file>